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FONDENE\2 VILFON\2.8 TNF\VEX\2024\Call\"/>
    </mc:Choice>
  </mc:AlternateContent>
  <xr:revisionPtr revIDLastSave="0" documentId="13_ncr:1_{851A8189-0C17-4743-9C00-208EB5FF1A8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illum Experi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7" i="1"/>
  <c r="A25" i="1" a="1"/>
  <c r="A25" i="1" s="1"/>
  <c r="G30" i="1"/>
  <c r="E30" i="1"/>
  <c r="C30" i="1"/>
  <c r="C31" i="1" s="1"/>
  <c r="G22" i="1"/>
  <c r="G23" i="1" s="1"/>
  <c r="E22" i="1"/>
  <c r="C22" i="1"/>
  <c r="C23" i="1" s="1"/>
  <c r="G14" i="1"/>
  <c r="E14" i="1"/>
  <c r="E15" i="1" s="1"/>
  <c r="C14" i="1"/>
  <c r="C15" i="1" s="1"/>
  <c r="G15" i="1" l="1"/>
  <c r="G16" i="1" s="1"/>
  <c r="E23" i="1"/>
  <c r="E24" i="1" s="1"/>
  <c r="E31" i="1"/>
  <c r="E32" i="1" s="1"/>
  <c r="E16" i="1"/>
  <c r="G31" i="1"/>
  <c r="G32" i="1" s="1"/>
  <c r="G24" i="1"/>
  <c r="C32" i="1"/>
  <c r="C24" i="1"/>
  <c r="C16" i="1"/>
  <c r="E33" i="1" l="1"/>
  <c r="G33" i="1"/>
  <c r="C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<sst xmlns="http://schemas.openxmlformats.org/spreadsheetml/2006/main" count="44" uniqueCount="25">
  <si>
    <t>Own contribution</t>
  </si>
  <si>
    <t>Other external contribution</t>
  </si>
  <si>
    <t>Months</t>
  </si>
  <si>
    <t>DKK</t>
  </si>
  <si>
    <t>Subtotal</t>
  </si>
  <si>
    <t>Apparatus*</t>
  </si>
  <si>
    <t>Travel*</t>
  </si>
  <si>
    <t>* Apparatus:</t>
  </si>
  <si>
    <t>* Travel:</t>
  </si>
  <si>
    <t>Please specify.</t>
  </si>
  <si>
    <t>Grand total all years</t>
  </si>
  <si>
    <t>Title of project:</t>
  </si>
  <si>
    <t>From VILLUM FONDEN</t>
  </si>
  <si>
    <t>The VILLUM Experiment</t>
  </si>
  <si>
    <t>Please do not include any indication of applicant or affiliation.</t>
  </si>
  <si>
    <t>Indirect costs, unspecified, 
max 15% of subtotal</t>
  </si>
  <si>
    <t>* Salary:</t>
  </si>
  <si>
    <t>Salary*</t>
  </si>
  <si>
    <t>Running expenses*</t>
  </si>
  <si>
    <t>* Running expenses:</t>
  </si>
  <si>
    <t>Please note: Maximum duration is 2 years</t>
  </si>
  <si>
    <t>Total 1st calendar year</t>
  </si>
  <si>
    <t>Total 2nd calendar year</t>
  </si>
  <si>
    <t>Total 3rd calendar year</t>
  </si>
  <si>
    <t>Expected start date 
(MM-YYYY)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</si>
</sst>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64" fontId="3" fillId="0" borderId="1" xfId="0" applyNumberFormat="1" applyFont="1" applyBorder="1" applyProtection="1">
      <protection locked="0"/>
    </xf>
    <xf numFmtId="0" fontId="1" fillId="2" borderId="22" xfId="0" applyFont="1" applyFill="1" applyBorder="1" applyAlignment="1">
      <alignment horizontal="left" vertical="top"/>
    </xf>
    <xf numFmtId="0" fontId="1" fillId="2" borderId="22" xfId="0" applyFont="1" applyFill="1" applyBorder="1" applyAlignment="1">
      <alignment horizontal="left" vertical="top" wrapText="1"/>
    </xf>
    <xf numFmtId="0" fontId="2" fillId="2" borderId="0" xfId="0" applyFont="1" applyFill="1"/>
    <xf numFmtId="0" fontId="1" fillId="2" borderId="0" xfId="0" applyFont="1" applyFill="1"/>
    <xf numFmtId="0" fontId="7" fillId="2" borderId="0" xfId="0" applyFont="1" applyFill="1"/>
    <xf numFmtId="0" fontId="4" fillId="2" borderId="0" xfId="0" applyFont="1" applyFill="1"/>
    <xf numFmtId="49" fontId="5" fillId="2" borderId="0" xfId="0" applyNumberFormat="1" applyFont="1" applyFill="1" applyAlignment="1">
      <alignment horizontal="left" vertical="top" wrapText="1"/>
    </xf>
    <xf numFmtId="0" fontId="4" fillId="2" borderId="15" xfId="0" applyFont="1" applyFill="1" applyBorder="1"/>
    <xf numFmtId="0" fontId="3" fillId="3" borderId="16" xfId="0" applyFont="1" applyFill="1" applyBorder="1"/>
    <xf numFmtId="0" fontId="3" fillId="2" borderId="14" xfId="0" applyFont="1" applyFill="1" applyBorder="1" applyAlignment="1">
      <alignment wrapText="1"/>
    </xf>
    <xf numFmtId="0" fontId="3" fillId="3" borderId="4" xfId="0" applyFont="1" applyFill="1" applyBorder="1"/>
    <xf numFmtId="0" fontId="6" fillId="2" borderId="21" xfId="0" applyFont="1" applyFill="1" applyBorder="1"/>
    <xf numFmtId="0" fontId="1" fillId="3" borderId="21" xfId="0" applyFont="1" applyFill="1" applyBorder="1"/>
    <xf numFmtId="0" fontId="3" fillId="2" borderId="14" xfId="0" applyFont="1" applyFill="1" applyBorder="1"/>
    <xf numFmtId="0" fontId="3" fillId="3" borderId="1" xfId="0" applyFont="1" applyFill="1" applyBorder="1"/>
    <xf numFmtId="0" fontId="3" fillId="2" borderId="2" xfId="0" applyFont="1" applyFill="1" applyBorder="1"/>
    <xf numFmtId="0" fontId="4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3" fillId="0" borderId="1" xfId="0" applyNumberFormat="1" applyFont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3" fontId="3" fillId="2" borderId="16" xfId="0" applyNumberFormat="1" applyFont="1" applyFill="1" applyBorder="1"/>
    <xf numFmtId="3" fontId="3" fillId="2" borderId="4" xfId="0" applyNumberFormat="1" applyFont="1" applyFill="1" applyBorder="1"/>
    <xf numFmtId="3" fontId="3" fillId="0" borderId="3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2" borderId="17" xfId="0" applyNumberFormat="1" applyFont="1" applyFill="1" applyBorder="1"/>
    <xf numFmtId="3" fontId="1" fillId="2" borderId="21" xfId="0" applyNumberFormat="1" applyFont="1" applyFill="1" applyBorder="1"/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 applyProtection="1">
      <alignment horizontal="left" vertical="top" wrapText="1"/>
      <protection locked="0"/>
    </xf>
    <xf numFmtId="49" fontId="3" fillId="0" borderId="19" xfId="0" applyNumberFormat="1" applyFont="1" applyBorder="1" applyAlignment="1" applyProtection="1">
      <alignment horizontal="left" vertical="top" wrapText="1"/>
      <protection locked="0"/>
    </xf>
    <xf numFmtId="49" fontId="3" fillId="0" borderId="20" xfId="0" applyNumberFormat="1" applyFont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49" fontId="5" fillId="0" borderId="19" xfId="0" applyNumberFormat="1" applyFont="1" applyBorder="1" applyAlignment="1" applyProtection="1">
      <alignment horizontal="left" vertical="top" wrapText="1"/>
      <protection locked="0"/>
    </xf>
    <xf numFmtId="49" fontId="5" fillId="0" borderId="20" xfId="0" applyNumberFormat="1" applyFont="1" applyBorder="1" applyAlignment="1" applyProtection="1">
      <alignment horizontal="left" vertical="top" wrapText="1"/>
      <protection locked="0"/>
    </xf>
    <xf numFmtId="165" fontId="1" fillId="0" borderId="23" xfId="0" applyNumberFormat="1" applyFont="1" applyBorder="1" applyAlignment="1" applyProtection="1">
      <alignment horizontal="left" vertical="top"/>
      <protection locked="0"/>
    </xf>
    <xf numFmtId="165" fontId="0" fillId="0" borderId="24" xfId="0" applyNumberFormat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F1F98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53"/>
  <sheetViews>
    <sheetView tabSelected="1" zoomScale="115" zoomScaleNormal="115" workbookViewId="0">
      <selection activeCell="B5" sqref="B5:C5"/>
    </sheetView>
  </sheetViews>
  <sheetFormatPr defaultColWidth="9.140625" defaultRowHeight="14.25" x14ac:dyDescent="0.2"/>
  <cols>
    <col min="1" max="1" width="25.5703125" style="1" customWidth="1"/>
    <col min="2" max="7" width="10.28515625" style="1" customWidth="1"/>
    <col min="8" max="16384" width="9.140625" style="1"/>
  </cols>
  <sheetData>
    <row r="1" spans="1:7" ht="15" x14ac:dyDescent="0.25">
      <c r="A1" s="5" t="s">
        <v>13</v>
      </c>
      <c r="B1" s="6"/>
      <c r="C1" s="6"/>
      <c r="D1" s="6"/>
      <c r="E1" s="6"/>
      <c r="F1" s="6"/>
      <c r="G1" s="6"/>
    </row>
    <row r="2" spans="1:7" x14ac:dyDescent="0.2">
      <c r="A2" s="7" t="s">
        <v>14</v>
      </c>
      <c r="B2" s="6"/>
      <c r="C2" s="6"/>
      <c r="D2" s="6"/>
      <c r="E2" s="6"/>
      <c r="F2" s="6"/>
      <c r="G2" s="6"/>
    </row>
    <row r="3" spans="1:7" ht="30" customHeight="1" x14ac:dyDescent="0.2">
      <c r="A3" s="3" t="s">
        <v>11</v>
      </c>
      <c r="B3" s="30"/>
      <c r="C3" s="30"/>
      <c r="D3" s="30"/>
      <c r="E3" s="30"/>
      <c r="F3" s="30"/>
      <c r="G3" s="31"/>
    </row>
    <row r="4" spans="1:7" ht="5.25" customHeight="1" x14ac:dyDescent="0.2">
      <c r="A4" s="6"/>
      <c r="B4" s="6"/>
      <c r="C4" s="6"/>
      <c r="D4" s="6"/>
      <c r="E4" s="6"/>
      <c r="F4" s="6"/>
      <c r="G4" s="6"/>
    </row>
    <row r="5" spans="1:7" ht="30" customHeight="1" x14ac:dyDescent="0.2">
      <c r="A5" s="4" t="s">
        <v>24</v>
      </c>
      <c r="B5" s="45"/>
      <c r="C5" s="46"/>
      <c r="D5" s="47" t="s">
        <v>20</v>
      </c>
      <c r="E5" s="48"/>
      <c r="F5" s="48"/>
      <c r="G5" s="48"/>
    </row>
    <row r="6" spans="1:7" ht="15" thickBot="1" x14ac:dyDescent="0.25">
      <c r="A6" s="6"/>
      <c r="B6" s="6"/>
      <c r="C6" s="6"/>
      <c r="D6" s="6"/>
      <c r="E6" s="6"/>
      <c r="F6" s="6"/>
      <c r="G6" s="6"/>
    </row>
    <row r="7" spans="1:7" ht="34.5" customHeight="1" x14ac:dyDescent="0.2">
      <c r="A7" s="38"/>
      <c r="B7" s="35" t="s">
        <v>12</v>
      </c>
      <c r="C7" s="35"/>
      <c r="D7" s="36" t="s">
        <v>0</v>
      </c>
      <c r="E7" s="36"/>
      <c r="F7" s="35" t="s">
        <v>1</v>
      </c>
      <c r="G7" s="37"/>
    </row>
    <row r="8" spans="1:7" ht="24" customHeight="1" thickBot="1" x14ac:dyDescent="0.25">
      <c r="A8" s="39"/>
      <c r="B8" s="20" t="s">
        <v>2</v>
      </c>
      <c r="C8" s="20" t="s">
        <v>3</v>
      </c>
      <c r="D8" s="20" t="s">
        <v>2</v>
      </c>
      <c r="E8" s="20" t="s">
        <v>3</v>
      </c>
      <c r="F8" s="20" t="s">
        <v>2</v>
      </c>
      <c r="G8" s="21" t="s">
        <v>3</v>
      </c>
    </row>
    <row r="9" spans="1:7" ht="21" customHeight="1" x14ac:dyDescent="0.2">
      <c r="A9" s="19" t="str">
        <f>"1st calendar year: " &amp; IF($B$5="","202X", YEAR($B$5))</f>
        <v>1st calendar year: 202X</v>
      </c>
      <c r="B9" s="40"/>
      <c r="C9" s="41"/>
      <c r="D9" s="41"/>
      <c r="E9" s="41"/>
      <c r="F9" s="41"/>
      <c r="G9" s="42"/>
    </row>
    <row r="10" spans="1:7" x14ac:dyDescent="0.2">
      <c r="A10" s="18" t="s">
        <v>17</v>
      </c>
      <c r="B10" s="2"/>
      <c r="C10" s="22"/>
      <c r="D10" s="2"/>
      <c r="E10" s="22"/>
      <c r="F10" s="2"/>
      <c r="G10" s="26"/>
    </row>
    <row r="11" spans="1:7" x14ac:dyDescent="0.2">
      <c r="A11" s="18" t="s">
        <v>5</v>
      </c>
      <c r="B11" s="17"/>
      <c r="C11" s="22"/>
      <c r="D11" s="17"/>
      <c r="E11" s="22"/>
      <c r="F11" s="17"/>
      <c r="G11" s="26"/>
    </row>
    <row r="12" spans="1:7" x14ac:dyDescent="0.2">
      <c r="A12" s="18" t="s">
        <v>18</v>
      </c>
      <c r="B12" s="17"/>
      <c r="C12" s="22"/>
      <c r="D12" s="17"/>
      <c r="E12" s="22"/>
      <c r="F12" s="17"/>
      <c r="G12" s="26"/>
    </row>
    <row r="13" spans="1:7" ht="15" thickBot="1" x14ac:dyDescent="0.25">
      <c r="A13" s="16" t="s">
        <v>6</v>
      </c>
      <c r="B13" s="13"/>
      <c r="C13" s="23"/>
      <c r="D13" s="13"/>
      <c r="E13" s="23"/>
      <c r="F13" s="13"/>
      <c r="G13" s="27"/>
    </row>
    <row r="14" spans="1:7" ht="15" thickBot="1" x14ac:dyDescent="0.25">
      <c r="A14" s="10" t="s">
        <v>4</v>
      </c>
      <c r="B14" s="11"/>
      <c r="C14" s="24">
        <f>SUM(C10:C13)</f>
        <v>0</v>
      </c>
      <c r="D14" s="11"/>
      <c r="E14" s="24">
        <f>SUM(E10:E13)</f>
        <v>0</v>
      </c>
      <c r="F14" s="11"/>
      <c r="G14" s="28">
        <f>SUM(G10:G13)</f>
        <v>0</v>
      </c>
    </row>
    <row r="15" spans="1:7" ht="26.25" thickBot="1" x14ac:dyDescent="0.25">
      <c r="A15" s="12" t="s">
        <v>15</v>
      </c>
      <c r="B15" s="13"/>
      <c r="C15" s="25">
        <f>0.15*C14</f>
        <v>0</v>
      </c>
      <c r="D15" s="13"/>
      <c r="E15" s="25">
        <f>0.15*E14</f>
        <v>0</v>
      </c>
      <c r="F15" s="13"/>
      <c r="G15" s="25">
        <f>0.15*G14</f>
        <v>0</v>
      </c>
    </row>
    <row r="16" spans="1:7" ht="15" thickBot="1" x14ac:dyDescent="0.25">
      <c r="A16" s="10" t="s">
        <v>21</v>
      </c>
      <c r="B16" s="11"/>
      <c r="C16" s="24">
        <f>SUM(C14:C15)</f>
        <v>0</v>
      </c>
      <c r="D16" s="11"/>
      <c r="E16" s="24">
        <f>SUM(E14:E15)</f>
        <v>0</v>
      </c>
      <c r="F16" s="11"/>
      <c r="G16" s="28">
        <f>SUM(G14:G15)</f>
        <v>0</v>
      </c>
    </row>
    <row r="17" spans="1:7" x14ac:dyDescent="0.2">
      <c r="A17" s="19" t="str">
        <f>"2nd calendar year: " &amp; IF($B$5="","202X", YEAR($B$5)+1)</f>
        <v>2nd calendar year: 202X</v>
      </c>
      <c r="B17" s="40"/>
      <c r="C17" s="41"/>
      <c r="D17" s="41"/>
      <c r="E17" s="41"/>
      <c r="F17" s="41"/>
      <c r="G17" s="42"/>
    </row>
    <row r="18" spans="1:7" ht="15" customHeight="1" x14ac:dyDescent="0.2">
      <c r="A18" s="18" t="s">
        <v>17</v>
      </c>
      <c r="B18" s="2"/>
      <c r="C18" s="22"/>
      <c r="D18" s="2"/>
      <c r="E18" s="22"/>
      <c r="F18" s="2"/>
      <c r="G18" s="26"/>
    </row>
    <row r="19" spans="1:7" x14ac:dyDescent="0.2">
      <c r="A19" s="18" t="s">
        <v>5</v>
      </c>
      <c r="B19" s="17"/>
      <c r="C19" s="22"/>
      <c r="D19" s="17"/>
      <c r="E19" s="22"/>
      <c r="F19" s="17"/>
      <c r="G19" s="26"/>
    </row>
    <row r="20" spans="1:7" x14ac:dyDescent="0.2">
      <c r="A20" s="18" t="s">
        <v>18</v>
      </c>
      <c r="B20" s="17"/>
      <c r="C20" s="22"/>
      <c r="D20" s="17"/>
      <c r="E20" s="22"/>
      <c r="F20" s="17"/>
      <c r="G20" s="26"/>
    </row>
    <row r="21" spans="1:7" ht="15" thickBot="1" x14ac:dyDescent="0.25">
      <c r="A21" s="16" t="s">
        <v>6</v>
      </c>
      <c r="B21" s="13"/>
      <c r="C21" s="23"/>
      <c r="D21" s="13"/>
      <c r="E21" s="23"/>
      <c r="F21" s="13"/>
      <c r="G21" s="27"/>
    </row>
    <row r="22" spans="1:7" ht="15" thickBot="1" x14ac:dyDescent="0.25">
      <c r="A22" s="10" t="s">
        <v>4</v>
      </c>
      <c r="B22" s="11"/>
      <c r="C22" s="24">
        <f>SUM(C18:C21)</f>
        <v>0</v>
      </c>
      <c r="D22" s="11"/>
      <c r="E22" s="24">
        <f>SUM(E18:E21)</f>
        <v>0</v>
      </c>
      <c r="F22" s="11"/>
      <c r="G22" s="28">
        <f>SUM(G18:G21)</f>
        <v>0</v>
      </c>
    </row>
    <row r="23" spans="1:7" ht="26.25" thickBot="1" x14ac:dyDescent="0.25">
      <c r="A23" s="12" t="s">
        <v>15</v>
      </c>
      <c r="B23" s="13"/>
      <c r="C23" s="25">
        <f>0.15*C22</f>
        <v>0</v>
      </c>
      <c r="D23" s="13"/>
      <c r="E23" s="25">
        <f>0.15*E22</f>
        <v>0</v>
      </c>
      <c r="F23" s="13"/>
      <c r="G23" s="25">
        <f>0.15*G22</f>
        <v>0</v>
      </c>
    </row>
    <row r="24" spans="1:7" ht="15" thickBot="1" x14ac:dyDescent="0.25">
      <c r="A24" s="10" t="s">
        <v>22</v>
      </c>
      <c r="B24" s="11"/>
      <c r="C24" s="24">
        <f>SUM(C22:C23)</f>
        <v>0</v>
      </c>
      <c r="D24" s="11"/>
      <c r="E24" s="24">
        <f>SUM(E22:E23)</f>
        <v>0</v>
      </c>
      <c r="F24" s="11"/>
      <c r="G24" s="28">
        <f>SUM(G22:G23)</f>
        <v>0</v>
      </c>
    </row>
    <row r="25" spans="1:7" x14ac:dyDescent="0.2">
      <c r="A25" s="19" t="str" cm="1">
        <f t="array" ref="A25">"3rd calendar year: " &amp; _xlfn.IFS(ISBLANK($B$5), "202X",MONTH($B$5)=1,"N/A",$B$5 ="","202X", TRUE,YEAR($B$5)+2)</f>
        <v>3rd calendar year: 202X</v>
      </c>
      <c r="B25" s="40"/>
      <c r="C25" s="41"/>
      <c r="D25" s="41"/>
      <c r="E25" s="41"/>
      <c r="F25" s="41"/>
      <c r="G25" s="42"/>
    </row>
    <row r="26" spans="1:7" x14ac:dyDescent="0.2">
      <c r="A26" s="18" t="s">
        <v>17</v>
      </c>
      <c r="B26" s="2"/>
      <c r="C26" s="22"/>
      <c r="D26" s="2"/>
      <c r="E26" s="22"/>
      <c r="F26" s="2"/>
      <c r="G26" s="26"/>
    </row>
    <row r="27" spans="1:7" ht="13.5" customHeight="1" x14ac:dyDescent="0.2">
      <c r="A27" s="18" t="s">
        <v>5</v>
      </c>
      <c r="B27" s="17"/>
      <c r="C27" s="22"/>
      <c r="D27" s="17"/>
      <c r="E27" s="22"/>
      <c r="F27" s="17"/>
      <c r="G27" s="26"/>
    </row>
    <row r="28" spans="1:7" x14ac:dyDescent="0.2">
      <c r="A28" s="18" t="s">
        <v>18</v>
      </c>
      <c r="B28" s="17"/>
      <c r="C28" s="22"/>
      <c r="D28" s="17"/>
      <c r="E28" s="22"/>
      <c r="F28" s="17"/>
      <c r="G28" s="26"/>
    </row>
    <row r="29" spans="1:7" ht="15" thickBot="1" x14ac:dyDescent="0.25">
      <c r="A29" s="16" t="s">
        <v>6</v>
      </c>
      <c r="B29" s="13"/>
      <c r="C29" s="23"/>
      <c r="D29" s="13"/>
      <c r="E29" s="23"/>
      <c r="F29" s="13"/>
      <c r="G29" s="27"/>
    </row>
    <row r="30" spans="1:7" ht="15" thickBot="1" x14ac:dyDescent="0.25">
      <c r="A30" s="10" t="s">
        <v>4</v>
      </c>
      <c r="B30" s="11"/>
      <c r="C30" s="24">
        <f>SUM(C26:C29)</f>
        <v>0</v>
      </c>
      <c r="D30" s="11"/>
      <c r="E30" s="24">
        <f>SUM(E26:E29)</f>
        <v>0</v>
      </c>
      <c r="F30" s="11"/>
      <c r="G30" s="28">
        <f>SUM(G26:G29)</f>
        <v>0</v>
      </c>
    </row>
    <row r="31" spans="1:7" ht="26.25" thickBot="1" x14ac:dyDescent="0.25">
      <c r="A31" s="12" t="s">
        <v>15</v>
      </c>
      <c r="B31" s="13"/>
      <c r="C31" s="25">
        <f>0.15*C30</f>
        <v>0</v>
      </c>
      <c r="D31" s="13"/>
      <c r="E31" s="25">
        <f>0.15*E30</f>
        <v>0</v>
      </c>
      <c r="F31" s="13"/>
      <c r="G31" s="25">
        <f>0.15*G30</f>
        <v>0</v>
      </c>
    </row>
    <row r="32" spans="1:7" ht="15" thickBot="1" x14ac:dyDescent="0.25">
      <c r="A32" s="10" t="s">
        <v>23</v>
      </c>
      <c r="B32" s="11"/>
      <c r="C32" s="24">
        <f>SUM(C30:C31)</f>
        <v>0</v>
      </c>
      <c r="D32" s="11"/>
      <c r="E32" s="24">
        <f>SUM(E30:E31)</f>
        <v>0</v>
      </c>
      <c r="F32" s="11"/>
      <c r="G32" s="28">
        <f>SUM(G30:G31)</f>
        <v>0</v>
      </c>
    </row>
    <row r="33" spans="1:7" ht="16.5" thickBot="1" x14ac:dyDescent="0.3">
      <c r="A33" s="14" t="s">
        <v>10</v>
      </c>
      <c r="B33" s="15"/>
      <c r="C33" s="29">
        <f>C16+C24+C32</f>
        <v>0</v>
      </c>
      <c r="D33" s="15"/>
      <c r="E33" s="29">
        <f>E16+E24+E32</f>
        <v>0</v>
      </c>
      <c r="F33" s="15"/>
      <c r="G33" s="29">
        <f>G16+G24+G32</f>
        <v>0</v>
      </c>
    </row>
    <row r="34" spans="1:7" ht="15" x14ac:dyDescent="0.25">
      <c r="A34" s="5"/>
      <c r="B34" s="6"/>
      <c r="C34" s="6"/>
      <c r="D34" s="6"/>
      <c r="E34" s="6"/>
      <c r="F34" s="6"/>
      <c r="G34" s="6"/>
    </row>
    <row r="35" spans="1:7" ht="15" thickBot="1" x14ac:dyDescent="0.25">
      <c r="A35" s="8" t="s">
        <v>16</v>
      </c>
      <c r="B35" s="6"/>
      <c r="C35" s="6"/>
      <c r="D35" s="6"/>
      <c r="E35" s="6"/>
      <c r="F35" s="6"/>
      <c r="G35" s="6"/>
    </row>
    <row r="36" spans="1:7" ht="57.6" customHeight="1" thickBot="1" x14ac:dyDescent="0.25">
      <c r="A36" s="32" t="s">
        <v>9</v>
      </c>
      <c r="B36" s="43"/>
      <c r="C36" s="43"/>
      <c r="D36" s="43"/>
      <c r="E36" s="43"/>
      <c r="F36" s="43"/>
      <c r="G36" s="44"/>
    </row>
    <row r="37" spans="1:7" x14ac:dyDescent="0.2">
      <c r="A37" s="9"/>
      <c r="B37" s="9"/>
      <c r="C37" s="9"/>
      <c r="D37" s="9"/>
      <c r="E37" s="9"/>
      <c r="F37" s="9"/>
      <c r="G37" s="9"/>
    </row>
    <row r="38" spans="1:7" ht="15" thickBot="1" x14ac:dyDescent="0.25">
      <c r="A38" s="8" t="s">
        <v>7</v>
      </c>
      <c r="B38" s="6"/>
      <c r="C38" s="6"/>
      <c r="D38" s="6"/>
      <c r="E38" s="6"/>
      <c r="F38" s="6"/>
      <c r="G38" s="6"/>
    </row>
    <row r="39" spans="1:7" ht="57.95" customHeight="1" thickBot="1" x14ac:dyDescent="0.25">
      <c r="A39" s="32" t="s">
        <v>9</v>
      </c>
      <c r="B39" s="43"/>
      <c r="C39" s="43"/>
      <c r="D39" s="43"/>
      <c r="E39" s="43"/>
      <c r="F39" s="43"/>
      <c r="G39" s="44"/>
    </row>
    <row r="40" spans="1:7" x14ac:dyDescent="0.2">
      <c r="A40" s="6"/>
      <c r="B40" s="6"/>
      <c r="C40" s="6"/>
      <c r="D40" s="6"/>
      <c r="E40" s="6"/>
      <c r="F40" s="6"/>
      <c r="G40" s="6"/>
    </row>
    <row r="41" spans="1:7" ht="15" thickBot="1" x14ac:dyDescent="0.25">
      <c r="A41" s="8" t="s">
        <v>19</v>
      </c>
      <c r="B41" s="6"/>
      <c r="C41" s="6"/>
      <c r="D41" s="6"/>
      <c r="E41" s="6"/>
      <c r="F41" s="6"/>
      <c r="G41" s="6"/>
    </row>
    <row r="42" spans="1:7" ht="57.95" customHeight="1" thickBot="1" x14ac:dyDescent="0.25">
      <c r="A42" s="32" t="s">
        <v>9</v>
      </c>
      <c r="B42" s="33"/>
      <c r="C42" s="33"/>
      <c r="D42" s="33"/>
      <c r="E42" s="33"/>
      <c r="F42" s="33"/>
      <c r="G42" s="34"/>
    </row>
    <row r="43" spans="1:7" x14ac:dyDescent="0.2">
      <c r="A43" s="6"/>
      <c r="B43" s="6"/>
      <c r="C43" s="6"/>
      <c r="D43" s="6"/>
      <c r="E43" s="6"/>
      <c r="F43" s="6"/>
      <c r="G43" s="6"/>
    </row>
    <row r="44" spans="1:7" ht="15" thickBot="1" x14ac:dyDescent="0.25">
      <c r="A44" s="8" t="s">
        <v>8</v>
      </c>
      <c r="B44" s="6"/>
      <c r="C44" s="6"/>
      <c r="D44" s="6"/>
      <c r="E44" s="6"/>
      <c r="F44" s="6"/>
      <c r="G44" s="6"/>
    </row>
    <row r="45" spans="1:7" ht="57.95" customHeight="1" thickBot="1" x14ac:dyDescent="0.25">
      <c r="A45" s="32" t="s">
        <v>9</v>
      </c>
      <c r="B45" s="33"/>
      <c r="C45" s="33"/>
      <c r="D45" s="33"/>
      <c r="E45" s="33"/>
      <c r="F45" s="33"/>
      <c r="G45" s="34"/>
    </row>
    <row r="46" spans="1:7" x14ac:dyDescent="0.2">
      <c r="A46" s="6"/>
      <c r="B46" s="6"/>
      <c r="C46" s="6"/>
      <c r="D46" s="6"/>
      <c r="E46" s="6"/>
      <c r="F46" s="6"/>
      <c r="G46" s="6"/>
    </row>
    <row r="47" spans="1:7" ht="14.25" customHeight="1" x14ac:dyDescent="0.2"/>
    <row r="48" spans="1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</sheetData>
  <sheetProtection algorithmName="SHA-512" hashValue="6WVIvdu31nL0g1wE9Bztwsev4ZxrrSO6jPFocs7J/fL7bD7MjH1PMfinHooeChggSacjdRR4C7f2h4QJSqBcgg==" saltValue="UYE0fM/dYTd1kEBLLygOnw==" spinCount="100000" sheet="1" objects="1" scenarios="1" selectLockedCells="1"/>
  <mergeCells count="14">
    <mergeCell ref="B3:G3"/>
    <mergeCell ref="A45:G45"/>
    <mergeCell ref="B7:C7"/>
    <mergeCell ref="D7:E7"/>
    <mergeCell ref="F7:G7"/>
    <mergeCell ref="A7:A8"/>
    <mergeCell ref="B9:G9"/>
    <mergeCell ref="B17:G17"/>
    <mergeCell ref="B25:G25"/>
    <mergeCell ref="A39:G39"/>
    <mergeCell ref="A42:G42"/>
    <mergeCell ref="A36:G36"/>
    <mergeCell ref="B5:C5"/>
    <mergeCell ref="D5:G5"/>
  </mergeCells>
  <conditionalFormatting sqref="A26:G30 A31:D31 F31 A32:G32">
    <cfRule type="expression" dxfId="0" priority="4">
      <formula>RIGHT($A$25,3)="N/A"</formula>
    </cfRule>
    <cfRule type="expression" priority="5">
      <formula>RIGHT($A$25,3)="N/A"</formula>
    </cfRule>
  </conditionalFormatting>
  <dataValidations count="15">
    <dataValidation type="date" allowBlank="1" showInputMessage="1" showErrorMessage="1" errorTitle="Invalid date" error="Enter a date between 10-2024 and 03-2025" promptTitle="Enter start date" prompt="Enter a start date between October 2024 and March 2025" sqref="B5:C5" xr:uid="{A42CEBF4-DF79-4BFC-8408-5640268637EA}">
      <formula1>45566</formula1>
      <formula2>45717</formula2>
    </dataValidation>
    <dataValidation type="custom" errorStyle="warning" allowBlank="1" showInputMessage="1" showErrorMessage="1" errorTitle="Budget limit exceeded" error="The amount requested from VILLUM FONDEN exceeds DKK 2 million. Please adjust the budget before submitting." sqref="C33" xr:uid="{76BBD7E0-9479-4E3F-BE50-071EE2FC35C5}">
      <formula1>C33&lt;=2000000</formula1>
    </dataValidation>
    <dataValidation type="custom" showInputMessage="1" showErrorMessage="1" errorTitle="Budget exceeded" error="The funding requested from VILLUM FONDEN exceeds the maximum of DKK 2 million. Please adjust the budget before submission." sqref="C10" xr:uid="{0F47E20B-7404-4263-B807-E4EC3F27DB7B}">
      <formula1>C10+C11+C12+C13+C18+C19+C20+C21+C26+C27+C28+C29&lt;=2000000/1.15</formula1>
    </dataValidation>
    <dataValidation type="custom" allowBlank="1" showInputMessage="1" showErrorMessage="1" errorTitle="WRONG" sqref="K8" xr:uid="{47FD70C0-4678-4ED9-A61D-48A2E0A69AB3}">
      <formula1>(K8+K9)*1.15&lt;=1000</formula1>
    </dataValidation>
    <dataValidation type="custom" showInputMessage="1" showErrorMessage="1" errorTitle="Budget exceeded" error="The funding requested from VILLUM FONDEN exceeds the maximum of DKK 2 million. Please adjust the budget before submission." sqref="C11" xr:uid="{D1A2F1C9-FF0D-4F0B-A4F7-BCB6AE6DB6B1}">
      <formula1>C10+C11+C12+C13+C18+C19+C20+C21+C26+C27+C28+C29&lt;=2000000/1.15</formula1>
    </dataValidation>
    <dataValidation type="custom" showInputMessage="1" showErrorMessage="1" errorTitle="Budget exceeded" error="The funding requested from VILLUM FONDEN exceeds the maximum of DKK 2 million. Please adjust the budget before submission." sqref="C29" xr:uid="{B92E4D92-530E-4CDB-9ACE-11D11DB42D18}">
      <formula1>C10+C11+C12+C13+C18+C19+C20+C21+C26+C27+C28+C29&lt;=2000000/1.15</formula1>
    </dataValidation>
    <dataValidation type="custom" showInputMessage="1" showErrorMessage="1" errorTitle="Budget exceeded" error="The funding requested from VILLUM FONDEN exceeds the maximum of DKK 2 million. Please adjust the budget before submission." sqref="C18" xr:uid="{2264E6CD-6F27-409A-A6B3-A363B6F54EF9}">
      <formula1>C10+C11+C12+C13+C18+C19+C20+C21+C26+C27+C28+C29&lt;=2000000/1.15</formula1>
    </dataValidation>
    <dataValidation type="custom" showInputMessage="1" showErrorMessage="1" errorTitle="Budget exceeded" error="The funding requested from VILLUM FONDEN exceeds the maximum of DKK 2 million. Please adjust the budget before submission." sqref="C12" xr:uid="{E5C467B9-6F88-4FEF-9737-A8AA2CC9B7BF}">
      <formula1>C10+C11+C12+C13+C18+C19+C20+C21+C26+C27+C28+C29&lt;=2000000/1.15</formula1>
    </dataValidation>
    <dataValidation type="custom" showInputMessage="1" showErrorMessage="1" errorTitle="Budget exceeded" error="The funding requested from VILLUM FONDEN exceeds the maximum of DKK 2 million. Please adjust the budget before submission." sqref="C13" xr:uid="{5AF2A88F-5635-4594-AF63-4B1423764690}">
      <formula1>C10+C11+C12+C13+C18+C19+C20+C21+C26+C27+C28+C29&lt;=2000000/1.15</formula1>
    </dataValidation>
    <dataValidation type="custom" showInputMessage="1" showErrorMessage="1" errorTitle="Budget exceeded" error="The funding requested from VILLUM FONDEN exceeds the maximum of DKK 2 million. Please adjust the budget before submission." sqref="C19" xr:uid="{EFCBF9AD-7330-4413-A5A4-D99567D943EA}">
      <formula1>C10+C11+C12+C13+C18+C19+C20+C21+C26+C27+C28+C29&lt;=2000000/1.15</formula1>
    </dataValidation>
    <dataValidation type="custom" showInputMessage="1" showErrorMessage="1" errorTitle="Budget exceeded" error="The funding requested from VILLUM FONDEN exceeds the maximum of DKK 2 million. Please adjust the budget before submission." sqref="C20" xr:uid="{F822A623-1481-4ED5-844E-E651BB2C32F5}">
      <formula1>C10+C11+C12+C13+C18+C19+C20+C21+C26+C27+C28+C29&lt;=2000000/1.15</formula1>
    </dataValidation>
    <dataValidation type="custom" showInputMessage="1" showErrorMessage="1" errorTitle="Budget exceeded" error="The funding requested from VILLUM FONDEN exceeds the maximum of DKK 2 million. Please adjust the budget before submission." sqref="C21" xr:uid="{272068C9-3AB3-4B85-96BB-FE6F43731EF5}">
      <formula1>C10+C11+C12+C13+C18+C19+C20+C21+C26+C27+C28+C29&lt;=2000000/1.15</formula1>
    </dataValidation>
    <dataValidation type="custom" showInputMessage="1" showErrorMessage="1" errorTitle="Budget exceeded" error="The funding requested from VILLUM FONDEN exceeds the maximum of DKK 2 million. Please adjust the budget before submission." sqref="C26" xr:uid="{1566EDE7-7951-4CBA-A2CF-45AB4BEDFE73}">
      <formula1>C10+C11+C12+C13+C18+C19+C20+C21+C26+C27+C28+C29&lt;=2000000/1.15</formula1>
    </dataValidation>
    <dataValidation type="custom" showInputMessage="1" showErrorMessage="1" errorTitle="Budget exceeded" error="The funding requested from VILLUM FONDEN exceeds the maximum of DKK 2 million. Please adjust the budget before submission." sqref="C27" xr:uid="{8018386D-1EB8-4C1B-ACD1-EC7ECECFC408}">
      <formula1>C10+C11+C12+C13+C18+C19+C20+C21+C26+C27+C28+C29&lt;=2000000/1.15</formula1>
    </dataValidation>
    <dataValidation type="custom" showInputMessage="1" showErrorMessage="1" errorTitle="Budget exceeded" error="The funding requested from VILLUM FONDEN exceeds the maximum of DKK 2 million. Please adjust the budget before submission." sqref="C28" xr:uid="{40CFB7E8-501C-4E8F-8E48-8AD490C0F3E3}">
      <formula1>C10+C11+C12+C13+C18+C19+C20+C21+C26+C27+C28+C29&lt;=2000000/1.15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Villum Experiment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Smith</dc:creator>
  <cp:lastModifiedBy>Anders Smith</cp:lastModifiedBy>
  <cp:lastPrinted>2021-12-10T13:00:02Z</cp:lastPrinted>
  <dcterms:created xsi:type="dcterms:W3CDTF">2012-04-24T07:12:23Z</dcterms:created>
  <dcterms:modified xsi:type="dcterms:W3CDTF">2023-12-14T14:43:28Z</dcterms:modified>
</cp:coreProperties>
</file>